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25" windowHeight="5265" activeTab="0"/>
  </bookViews>
  <sheets>
    <sheet name="Estado de Flujos" sheetId="1" r:id="rId1"/>
  </sheets>
  <definedNames>
    <definedName name="_xlnm.Print_Area" localSheetId="0">'Estado de Flujos'!$A$1:$K$77</definedName>
  </definedNames>
  <calcPr fullCalcOnLoad="1"/>
</workbook>
</file>

<file path=xl/sharedStrings.xml><?xml version="1.0" encoding="utf-8"?>
<sst xmlns="http://schemas.openxmlformats.org/spreadsheetml/2006/main" count="60" uniqueCount="49">
  <si>
    <t xml:space="preserve"> - Expresados en Miles de Euros -</t>
  </si>
  <si>
    <t>Existencias</t>
  </si>
  <si>
    <t>Activos intangibles</t>
  </si>
  <si>
    <t>Otros activos</t>
  </si>
  <si>
    <t>Impuestos</t>
  </si>
  <si>
    <t>Beneficio/Pérdida por venta de participaciones</t>
  </si>
  <si>
    <t>Resultado de instrumentos financieros derivados</t>
  </si>
  <si>
    <t>Otras partidas no monetarias</t>
  </si>
  <si>
    <t>Intereses pagados</t>
  </si>
  <si>
    <t>Impuestos pagados</t>
  </si>
  <si>
    <t>Clientes y otras cuentas a cobrar</t>
  </si>
  <si>
    <t>Proveedores y otras cuentas a pagar</t>
  </si>
  <si>
    <t>Otros activos/pasivos circulantes</t>
  </si>
  <si>
    <t>Participación en Beneficio/Pérdida de Asociadas</t>
  </si>
  <si>
    <t>Sociedades del grupo, multigrupo y asociadas</t>
  </si>
  <si>
    <t>Inmovilizaciones materiales</t>
  </si>
  <si>
    <t>I. Inversiones</t>
  </si>
  <si>
    <t>II. Desinversiones</t>
  </si>
  <si>
    <t>Dividendos pagados</t>
  </si>
  <si>
    <t>Otras actividades de financiación</t>
  </si>
  <si>
    <t>Efectivo Bancario al Cierre del Ejercicio</t>
  </si>
  <si>
    <t>Amortizaciones y provisiones</t>
  </si>
  <si>
    <t>Efecto Variación Perímetro y Dif. Conversión</t>
  </si>
  <si>
    <t>A. Flujos Netos de Efectivo de Actividades de Explotación</t>
  </si>
  <si>
    <t>B. Flujos Netos de Efectivo de Actividades de Inversión</t>
  </si>
  <si>
    <t>C. Flujos netos de efectivo de actividades de financiación</t>
  </si>
  <si>
    <t>Aumento/Disminución Neta del Efectivo y Equivalentes</t>
  </si>
  <si>
    <t>Ingresos por recursos ajenos</t>
  </si>
  <si>
    <t>Reembolso de recursos ajenos</t>
  </si>
  <si>
    <t>Beneficio/Pérdida por venta de activo material</t>
  </si>
  <si>
    <t>Resultados de inversiones disponibles para la venta</t>
  </si>
  <si>
    <t>Resultados de activos financieros a valor razonable</t>
  </si>
  <si>
    <t>Ajustes no monetarios:</t>
  </si>
  <si>
    <t>I. Resultado Consolidado después de impuestos</t>
  </si>
  <si>
    <t>II. Efectivo generado por las Operaciones</t>
  </si>
  <si>
    <t>III. Variaciones en el capital circulante</t>
  </si>
  <si>
    <t>Rtdos. Fros., amortizaciones, impuestos y trabajos realizados para el Inmov.</t>
  </si>
  <si>
    <t>Flujos Brutos de Efectivo de Actividades de Explotación</t>
  </si>
  <si>
    <t>de las Unidades de Negocio (Nota 28)</t>
  </si>
  <si>
    <t>IV. Efectivo generado por las operaciones</t>
  </si>
  <si>
    <t>-</t>
  </si>
  <si>
    <t>Efectivo generado por las operaciones actividades interrumpidas</t>
  </si>
  <si>
    <t>Variaciones en el capital circulante actividades interrumpidas</t>
  </si>
  <si>
    <t>Flujo de inversiones actividades interrumpidas</t>
  </si>
  <si>
    <t>Flujo de desinversiones actividades interrumpidas</t>
  </si>
  <si>
    <t>Flujo de financiación actividades interrumpidas</t>
  </si>
  <si>
    <t>Efectivo o equivalente al comienzo del ejercicio actividades interrumpidas</t>
  </si>
  <si>
    <t xml:space="preserve">Efectivo o equivalente al comienzo del ejercicio </t>
  </si>
  <si>
    <t>Estado de Flujos de Efectivo Consolidados de Abengoa a 31/12/08 y 31/12/07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</si>
</sst>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#,##0.0"/>
    <numFmt numFmtId="183" formatCode="0.0"/>
    <numFmt numFmtId="184" formatCode="#,##0;\(#,##0\)"/>
    <numFmt numFmtId="185" formatCode="#,##0.0;\(#,##0.0\)"/>
    <numFmt numFmtId="186" formatCode="#,##0;[Red]\-#,##0"/>
    <numFmt numFmtId="187" formatCode="0.0000"/>
    <numFmt numFmtId="188" formatCode="0.000"/>
    <numFmt numFmtId="189" formatCode="0.000000"/>
    <numFmt numFmtId="190" formatCode="0.00000"/>
    <numFmt numFmtId="191" formatCode="#,##0.000"/>
    <numFmt numFmtId="192" formatCode="#,##0.0000"/>
    <numFmt numFmtId="193" formatCode="#,##0.00000"/>
    <numFmt numFmtId="194" formatCode="#,##0.00;\(#,##0.00\)"/>
    <numFmt numFmtId="195" formatCode="#,##0.000;\(#,##0.000\)"/>
    <numFmt numFmtId="196" formatCode="#,##0.0000;\(#,##0.0000\)"/>
    <numFmt numFmtId="197" formatCode="[$-C0A]dddd\,\ dd&quot; de &quot;mmmm&quot; de &quot;yyyy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Frutiger-Bold"/>
      <family val="0"/>
    </font>
    <font>
      <u val="single"/>
      <sz val="10"/>
      <color indexed="12"/>
      <name val="Frutiger-Light"/>
      <family val="0"/>
    </font>
    <font>
      <u val="single"/>
      <sz val="10"/>
      <color indexed="36"/>
      <name val="Frutiger-Light"/>
      <family val="0"/>
    </font>
    <font>
      <sz val="10"/>
      <name val="Times New Roman"/>
      <family val="0"/>
    </font>
    <font>
      <sz val="8"/>
      <name val="Frutiger-Light"/>
      <family val="0"/>
    </font>
    <font>
      <sz val="14"/>
      <name val="Frutiger-Bold"/>
      <family val="0"/>
    </font>
    <font>
      <u val="single"/>
      <sz val="10"/>
      <name val="Frutiger-Bold"/>
      <family val="0"/>
    </font>
    <font>
      <sz val="10"/>
      <name val="Frutiger-Bold"/>
      <family val="0"/>
    </font>
    <font>
      <sz val="12"/>
      <color indexed="9"/>
      <name val="Frutiger-Bold"/>
      <family val="0"/>
    </font>
    <font>
      <sz val="8"/>
      <color indexed="53"/>
      <name val="Frutiger-Bold"/>
      <family val="0"/>
    </font>
    <font>
      <sz val="8"/>
      <color indexed="9"/>
      <name val="Frutiger-Bold"/>
      <family val="0"/>
    </font>
    <font>
      <sz val="10"/>
      <color indexed="9"/>
      <name val="Frutiger-Bold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4" fillId="2" borderId="0" applyNumberFormat="0" applyBorder="0" applyProtection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84" fontId="8" fillId="0" borderId="0" xfId="23" applyNumberFormat="1" applyFont="1" applyAlignment="1">
      <alignment vertical="center"/>
      <protection/>
    </xf>
    <xf numFmtId="184" fontId="11" fillId="0" borderId="0" xfId="23" applyNumberFormat="1" applyFont="1" applyAlignment="1">
      <alignment horizontal="centerContinuous" vertical="center"/>
      <protection/>
    </xf>
    <xf numFmtId="184" fontId="11" fillId="0" borderId="0" xfId="23" applyNumberFormat="1" applyFont="1" applyAlignment="1">
      <alignment vertical="center"/>
      <protection/>
    </xf>
    <xf numFmtId="184" fontId="8" fillId="0" borderId="0" xfId="23" applyNumberFormat="1" applyFont="1" applyAlignment="1">
      <alignment horizontal="centerContinuous" vertical="center"/>
      <protection/>
    </xf>
    <xf numFmtId="184" fontId="4" fillId="0" borderId="0" xfId="23" applyNumberFormat="1" applyFont="1" applyAlignment="1">
      <alignment vertical="center"/>
      <protection/>
    </xf>
    <xf numFmtId="184" fontId="4" fillId="3" borderId="0" xfId="23" applyNumberFormat="1" applyFont="1" applyFill="1" applyAlignment="1">
      <alignment vertical="center"/>
      <protection/>
    </xf>
    <xf numFmtId="185" fontId="4" fillId="3" borderId="0" xfId="23" applyNumberFormat="1" applyFont="1" applyFill="1" applyAlignment="1">
      <alignment vertical="center"/>
      <protection/>
    </xf>
    <xf numFmtId="0" fontId="4" fillId="3" borderId="0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184" fontId="4" fillId="3" borderId="0" xfId="23" applyNumberFormat="1" applyFont="1" applyFill="1" applyBorder="1" applyAlignment="1">
      <alignment vertical="center"/>
      <protection/>
    </xf>
    <xf numFmtId="185" fontId="4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Border="1" applyAlignment="1" quotePrefix="1">
      <alignment horizontal="left" vertical="center"/>
      <protection/>
    </xf>
    <xf numFmtId="185" fontId="8" fillId="3" borderId="0" xfId="23" applyNumberFormat="1" applyFont="1" applyFill="1" applyBorder="1" applyAlignment="1">
      <alignment vertical="center"/>
      <protection/>
    </xf>
    <xf numFmtId="184" fontId="8" fillId="3" borderId="0" xfId="23" applyNumberFormat="1" applyFont="1" applyFill="1" applyAlignment="1">
      <alignment vertical="center"/>
      <protection/>
    </xf>
    <xf numFmtId="184" fontId="4" fillId="3" borderId="0" xfId="23" applyNumberFormat="1" applyFont="1" applyFill="1" applyAlignment="1">
      <alignment horizontal="left" vertical="center"/>
      <protection/>
    </xf>
    <xf numFmtId="184" fontId="4" fillId="3" borderId="0" xfId="23" applyNumberFormat="1" applyFont="1" applyFill="1" applyAlignment="1" quotePrefix="1">
      <alignment horizontal="left" vertical="center"/>
      <protection/>
    </xf>
    <xf numFmtId="0" fontId="11" fillId="3" borderId="0" xfId="23" applyFont="1" applyFill="1">
      <alignment/>
      <protection/>
    </xf>
    <xf numFmtId="184" fontId="4" fillId="3" borderId="0" xfId="23" applyNumberFormat="1" applyFont="1" applyFill="1" applyBorder="1" applyAlignment="1">
      <alignment horizontal="left" vertical="center"/>
      <protection/>
    </xf>
    <xf numFmtId="184" fontId="10" fillId="3" borderId="0" xfId="23" applyNumberFormat="1" applyFont="1" applyFill="1" applyAlignment="1">
      <alignment horizontal="centerContinuous" vertical="center"/>
      <protection/>
    </xf>
    <xf numFmtId="184" fontId="11" fillId="3" borderId="0" xfId="23" applyNumberFormat="1" applyFont="1" applyFill="1" applyAlignment="1">
      <alignment horizontal="centerContinuous" vertical="center"/>
      <protection/>
    </xf>
    <xf numFmtId="185" fontId="11" fillId="3" borderId="0" xfId="23" applyNumberFormat="1" applyFont="1" applyFill="1" applyAlignment="1">
      <alignment horizontal="centerContinuous" vertical="center"/>
      <protection/>
    </xf>
    <xf numFmtId="184" fontId="8" fillId="3" borderId="0" xfId="23" applyNumberFormat="1" applyFont="1" applyFill="1" applyAlignment="1">
      <alignment horizontal="centerContinuous" vertical="center"/>
      <protection/>
    </xf>
    <xf numFmtId="185" fontId="8" fillId="3" borderId="0" xfId="23" applyNumberFormat="1" applyFont="1" applyFill="1" applyAlignment="1">
      <alignment horizontal="centerContinuous" vertical="center"/>
      <protection/>
    </xf>
    <xf numFmtId="185" fontId="8" fillId="3" borderId="0" xfId="23" applyNumberFormat="1" applyFont="1" applyFill="1" applyAlignment="1">
      <alignment vertical="center"/>
      <protection/>
    </xf>
    <xf numFmtId="184" fontId="9" fillId="3" borderId="0" xfId="23" applyNumberFormat="1" applyFont="1" applyFill="1" applyAlignment="1">
      <alignment vertical="center"/>
      <protection/>
    </xf>
    <xf numFmtId="185" fontId="4" fillId="3" borderId="0" xfId="23" applyNumberFormat="1" applyFont="1" applyFill="1" applyAlignment="1">
      <alignment horizontal="centerContinuous" vertical="center"/>
      <protection/>
    </xf>
    <xf numFmtId="184" fontId="4" fillId="3" borderId="0" xfId="23" applyNumberFormat="1" applyFont="1" applyFill="1" applyBorder="1" applyAlignment="1">
      <alignment horizontal="right" vertical="center"/>
      <protection/>
    </xf>
    <xf numFmtId="0" fontId="8" fillId="3" borderId="0" xfId="0" applyFont="1" applyFill="1" applyBorder="1" applyAlignment="1" quotePrefix="1">
      <alignment vertical="top"/>
    </xf>
    <xf numFmtId="184" fontId="8" fillId="3" borderId="0" xfId="23" applyNumberFormat="1" applyFont="1" applyFill="1" applyBorder="1" applyAlignment="1" quotePrefix="1">
      <alignment horizontal="right" vertical="center"/>
      <protection/>
    </xf>
    <xf numFmtId="184" fontId="8" fillId="0" borderId="0" xfId="23" applyNumberFormat="1" applyFont="1" applyFill="1" applyAlignment="1">
      <alignment vertical="center"/>
      <protection/>
    </xf>
    <xf numFmtId="185" fontId="8" fillId="0" borderId="0" xfId="23" applyNumberFormat="1" applyFont="1" applyFill="1" applyBorder="1" applyAlignment="1">
      <alignment vertical="center"/>
      <protection/>
    </xf>
    <xf numFmtId="0" fontId="4" fillId="3" borderId="0" xfId="0" applyFont="1" applyFill="1" applyBorder="1" applyAlignment="1">
      <alignment horizontal="left" vertical="top"/>
    </xf>
    <xf numFmtId="184" fontId="4" fillId="0" borderId="0" xfId="23" applyNumberFormat="1" applyFont="1" applyFill="1" applyAlignment="1">
      <alignment vertical="center"/>
      <protection/>
    </xf>
    <xf numFmtId="0" fontId="4" fillId="3" borderId="0" xfId="0" applyFont="1" applyFill="1" applyBorder="1" applyAlignment="1">
      <alignment horizontal="right" vertical="top"/>
    </xf>
    <xf numFmtId="184" fontId="8" fillId="0" borderId="0" xfId="23" applyNumberFormat="1" applyFont="1" applyFill="1" applyAlignment="1">
      <alignment horizontal="right" vertical="center"/>
      <protection/>
    </xf>
    <xf numFmtId="184" fontId="8" fillId="0" borderId="0" xfId="23" applyNumberFormat="1" applyFont="1" applyAlignment="1">
      <alignment horizontal="right" vertical="center"/>
      <protection/>
    </xf>
    <xf numFmtId="194" fontId="8" fillId="0" borderId="0" xfId="23" applyNumberFormat="1" applyFont="1" applyAlignment="1">
      <alignment vertical="center"/>
      <protection/>
    </xf>
    <xf numFmtId="184" fontId="8" fillId="3" borderId="0" xfId="23" applyNumberFormat="1" applyFont="1" applyFill="1" applyBorder="1" applyAlignment="1">
      <alignment horizontal="left" vertical="center"/>
      <protection/>
    </xf>
    <xf numFmtId="184" fontId="12" fillId="4" borderId="0" xfId="23" applyNumberFormat="1" applyFont="1" applyFill="1" applyBorder="1" applyAlignment="1">
      <alignment vertical="center"/>
      <protection/>
    </xf>
    <xf numFmtId="185" fontId="12" fillId="4" borderId="0" xfId="23" applyNumberFormat="1" applyFont="1" applyFill="1" applyBorder="1" applyAlignment="1">
      <alignment vertical="center"/>
      <protection/>
    </xf>
    <xf numFmtId="14" fontId="12" fillId="4" borderId="0" xfId="23" applyNumberFormat="1" applyFont="1" applyFill="1" applyBorder="1" applyAlignment="1">
      <alignment horizontal="right" vertical="center"/>
      <protection/>
    </xf>
    <xf numFmtId="184" fontId="13" fillId="3" borderId="0" xfId="23" applyNumberFormat="1" applyFont="1" applyFill="1" applyBorder="1" applyAlignment="1">
      <alignment vertical="center"/>
      <protection/>
    </xf>
    <xf numFmtId="184" fontId="14" fillId="5" borderId="0" xfId="23" applyNumberFormat="1" applyFont="1" applyFill="1" applyBorder="1" applyAlignment="1">
      <alignment vertical="center"/>
      <protection/>
    </xf>
    <xf numFmtId="184" fontId="15" fillId="5" borderId="0" xfId="23" applyNumberFormat="1" applyFont="1" applyFill="1" applyBorder="1" applyAlignment="1">
      <alignment vertical="center"/>
      <protection/>
    </xf>
    <xf numFmtId="185" fontId="15" fillId="5" borderId="0" xfId="23" applyNumberFormat="1" applyFont="1" applyFill="1" applyBorder="1" applyAlignment="1">
      <alignment vertical="center"/>
      <protection/>
    </xf>
    <xf numFmtId="185" fontId="4" fillId="3" borderId="0" xfId="23" applyNumberFormat="1" applyFont="1" applyFill="1" applyAlignment="1">
      <alignment horizontal="right" vertical="center"/>
      <protection/>
    </xf>
    <xf numFmtId="184" fontId="4" fillId="0" borderId="0" xfId="23" applyNumberFormat="1" applyFont="1" applyFill="1" applyBorder="1" applyAlignment="1">
      <alignment horizontal="right" vertical="center"/>
      <protection/>
    </xf>
    <xf numFmtId="184" fontId="4" fillId="0" borderId="0" xfId="23" applyNumberFormat="1" applyFont="1" applyAlignment="1">
      <alignment horizontal="right" vertical="center"/>
      <protection/>
    </xf>
    <xf numFmtId="184" fontId="14" fillId="5" borderId="0" xfId="23" applyNumberFormat="1" applyFont="1" applyFill="1" applyBorder="1" applyAlignment="1">
      <alignment horizontal="right" vertical="center"/>
      <protection/>
    </xf>
    <xf numFmtId="184" fontId="8" fillId="3" borderId="0" xfId="23" applyNumberFormat="1" applyFont="1" applyFill="1" applyBorder="1" applyAlignment="1">
      <alignment horizontal="right" vertical="center"/>
      <protection/>
    </xf>
    <xf numFmtId="184" fontId="8" fillId="0" borderId="0" xfId="23" applyNumberFormat="1" applyFont="1" applyFill="1" applyBorder="1" applyAlignment="1">
      <alignment horizontal="right" vertical="center"/>
      <protection/>
    </xf>
    <xf numFmtId="184" fontId="8" fillId="3" borderId="0" xfId="23" applyNumberFormat="1" applyFont="1" applyFill="1" applyAlignment="1">
      <alignment horizontal="right" vertical="center"/>
      <protection/>
    </xf>
    <xf numFmtId="184" fontId="4" fillId="3" borderId="0" xfId="23" applyNumberFormat="1" applyFont="1" applyFill="1" applyAlignment="1">
      <alignment horizontal="right" vertical="center"/>
      <protection/>
    </xf>
    <xf numFmtId="184" fontId="15" fillId="5" borderId="0" xfId="23" applyNumberFormat="1" applyFont="1" applyFill="1" applyBorder="1" applyAlignment="1">
      <alignment horizontal="right" vertical="center"/>
      <protection/>
    </xf>
    <xf numFmtId="184" fontId="11" fillId="3" borderId="0" xfId="23" applyNumberFormat="1" applyFont="1" applyFill="1" applyAlignment="1">
      <alignment horizontal="right"/>
      <protection/>
    </xf>
  </cellXfs>
  <cellStyles count="11">
    <cellStyle name="Normal" xfId="0"/>
    <cellStyle name="Encabezado" xfId="15"/>
    <cellStyle name="Hyperlink" xfId="16"/>
    <cellStyle name="Followed Hyperlink" xfId="17"/>
    <cellStyle name="Milla¨_x0000_s [0]_HOJA (2)" xfId="18"/>
    <cellStyle name="Comma" xfId="19"/>
    <cellStyle name="Comma [0]" xfId="20"/>
    <cellStyle name="Currency" xfId="21"/>
    <cellStyle name="Currency [0]" xfId="22"/>
    <cellStyle name="Normal_Sabana V03 1202 (Asientos ARM)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33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238375" y="490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2238375" y="587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8"/>
  <sheetViews>
    <sheetView showGridLines="0" tabSelected="1" workbookViewId="0" topLeftCell="A1">
      <selection activeCell="J5" sqref="J5"/>
    </sheetView>
  </sheetViews>
  <sheetFormatPr defaultColWidth="11.421875" defaultRowHeight="12.75"/>
  <cols>
    <col min="1" max="2" width="2.57421875" style="15" customWidth="1"/>
    <col min="3" max="3" width="2.421875" style="15" customWidth="1"/>
    <col min="4" max="4" width="2.8515625" style="15" customWidth="1"/>
    <col min="5" max="5" width="12.7109375" style="15" customWidth="1"/>
    <col min="6" max="6" width="10.421875" style="15" customWidth="1"/>
    <col min="7" max="7" width="11.57421875" style="25" customWidth="1"/>
    <col min="8" max="8" width="10.28125" style="1" customWidth="1"/>
    <col min="9" max="9" width="4.28125" style="1" customWidth="1"/>
    <col min="10" max="11" width="13.28125" style="47" customWidth="1"/>
    <col min="12" max="16384" width="10.28125" style="1" customWidth="1"/>
  </cols>
  <sheetData>
    <row r="1" ht="30" customHeight="1"/>
    <row r="2" ht="30" customHeight="1">
      <c r="C2" s="26"/>
    </row>
    <row r="3" spans="1:11" s="3" customFormat="1" ht="12.75">
      <c r="A3" s="20" t="s">
        <v>48</v>
      </c>
      <c r="B3" s="21"/>
      <c r="C3" s="21"/>
      <c r="D3" s="21"/>
      <c r="E3" s="21"/>
      <c r="F3" s="21"/>
      <c r="G3" s="22"/>
      <c r="H3" s="2"/>
      <c r="I3" s="2"/>
      <c r="J3" s="22"/>
      <c r="K3" s="22"/>
    </row>
    <row r="4" spans="1:11" ht="11.25">
      <c r="A4" s="23" t="s">
        <v>0</v>
      </c>
      <c r="B4" s="23"/>
      <c r="C4" s="23"/>
      <c r="D4" s="23"/>
      <c r="E4" s="23"/>
      <c r="F4" s="23"/>
      <c r="G4" s="24"/>
      <c r="H4" s="4"/>
      <c r="I4" s="4"/>
      <c r="J4" s="27"/>
      <c r="K4" s="27"/>
    </row>
    <row r="5" ht="12" customHeight="1"/>
    <row r="6" spans="1:7" ht="12" customHeight="1">
      <c r="A6" s="23"/>
      <c r="B6" s="23"/>
      <c r="C6" s="23"/>
      <c r="D6" s="23"/>
      <c r="E6" s="23"/>
      <c r="F6" s="23"/>
      <c r="G6" s="24"/>
    </row>
    <row r="7" ht="11.25" customHeight="1"/>
    <row r="8" spans="1:11" s="5" customFormat="1" ht="22.5" customHeight="1">
      <c r="A8" s="40"/>
      <c r="B8" s="40"/>
      <c r="C8" s="40"/>
      <c r="D8" s="40"/>
      <c r="E8" s="40"/>
      <c r="F8" s="41"/>
      <c r="G8" s="42"/>
      <c r="H8" s="42"/>
      <c r="I8" s="40"/>
      <c r="J8" s="42">
        <v>39813</v>
      </c>
      <c r="K8" s="42">
        <v>39447</v>
      </c>
    </row>
    <row r="9" spans="1:11" ht="6.75" customHeight="1">
      <c r="A9" s="12"/>
      <c r="B9" s="12"/>
      <c r="C9" s="12"/>
      <c r="D9" s="12"/>
      <c r="E9" s="12"/>
      <c r="F9" s="12"/>
      <c r="G9" s="14"/>
      <c r="J9" s="28"/>
      <c r="K9" s="28"/>
    </row>
    <row r="10" spans="1:11" s="5" customFormat="1" ht="11.25">
      <c r="A10" s="8"/>
      <c r="B10" s="8"/>
      <c r="C10" s="10"/>
      <c r="D10" s="10"/>
      <c r="E10" s="10"/>
      <c r="F10" s="10"/>
      <c r="G10" s="11"/>
      <c r="J10" s="48"/>
      <c r="K10" s="48"/>
    </row>
    <row r="11" spans="3:11" s="5" customFormat="1" ht="11.25">
      <c r="C11" s="43" t="s">
        <v>37</v>
      </c>
      <c r="D11" s="43"/>
      <c r="E11" s="43"/>
      <c r="F11" s="43"/>
      <c r="G11" s="43"/>
      <c r="H11" s="43"/>
      <c r="J11" s="49"/>
      <c r="K11" s="49"/>
    </row>
    <row r="12" spans="3:11" s="5" customFormat="1" ht="11.25">
      <c r="C12" s="43" t="s">
        <v>38</v>
      </c>
      <c r="D12" s="43"/>
      <c r="E12" s="43"/>
      <c r="F12" s="43"/>
      <c r="G12" s="43"/>
      <c r="H12" s="43"/>
      <c r="J12" s="50">
        <v>545318</v>
      </c>
      <c r="K12" s="50">
        <v>452367</v>
      </c>
    </row>
    <row r="13" spans="2:11" s="31" customFormat="1" ht="11.25">
      <c r="B13" s="36"/>
      <c r="C13" s="9" t="s">
        <v>36</v>
      </c>
      <c r="E13" s="12"/>
      <c r="F13" s="12"/>
      <c r="G13" s="14"/>
      <c r="H13" s="1"/>
      <c r="I13" s="1"/>
      <c r="J13" s="51">
        <v>-418468</v>
      </c>
      <c r="K13" s="51">
        <v>-316548</v>
      </c>
    </row>
    <row r="14" spans="2:11" s="31" customFormat="1" ht="6" customHeight="1">
      <c r="B14" s="36"/>
      <c r="C14" s="9"/>
      <c r="E14" s="12"/>
      <c r="F14" s="12"/>
      <c r="G14" s="14"/>
      <c r="H14" s="1"/>
      <c r="I14" s="1"/>
      <c r="J14" s="51"/>
      <c r="K14" s="51"/>
    </row>
    <row r="15" spans="2:11" s="34" customFormat="1" ht="11.25">
      <c r="B15" s="43" t="s">
        <v>33</v>
      </c>
      <c r="C15" s="43"/>
      <c r="D15" s="43"/>
      <c r="E15" s="43"/>
      <c r="F15" s="43"/>
      <c r="G15" s="43"/>
      <c r="H15" s="5"/>
      <c r="I15" s="5"/>
      <c r="J15" s="50">
        <f>SUM(J12:J13)</f>
        <v>126850</v>
      </c>
      <c r="K15" s="50">
        <v>135819</v>
      </c>
    </row>
    <row r="16" spans="1:11" s="31" customFormat="1" ht="11.25">
      <c r="A16" s="33"/>
      <c r="B16" s="35"/>
      <c r="C16" s="12" t="s">
        <v>32</v>
      </c>
      <c r="E16" s="12"/>
      <c r="F16" s="12"/>
      <c r="G16" s="32"/>
      <c r="J16" s="52"/>
      <c r="K16" s="52"/>
    </row>
    <row r="17" spans="2:11" s="31" customFormat="1" ht="11.25">
      <c r="B17" s="36"/>
      <c r="C17" s="9" t="s">
        <v>21</v>
      </c>
      <c r="E17" s="12"/>
      <c r="F17" s="12"/>
      <c r="G17" s="14"/>
      <c r="H17" s="1"/>
      <c r="I17" s="1"/>
      <c r="J17" s="51">
        <v>178371</v>
      </c>
      <c r="K17" s="51">
        <v>147034</v>
      </c>
    </row>
    <row r="18" spans="1:11" ht="11.25">
      <c r="A18" s="1"/>
      <c r="B18" s="37"/>
      <c r="C18" s="9" t="s">
        <v>29</v>
      </c>
      <c r="E18" s="12"/>
      <c r="F18" s="12"/>
      <c r="G18" s="14"/>
      <c r="J18" s="51" t="s">
        <v>40</v>
      </c>
      <c r="K18" s="51">
        <v>475</v>
      </c>
    </row>
    <row r="19" spans="1:11" ht="11.25">
      <c r="A19" s="1"/>
      <c r="B19" s="37"/>
      <c r="C19" s="9" t="s">
        <v>5</v>
      </c>
      <c r="E19" s="12"/>
      <c r="F19" s="12"/>
      <c r="G19" s="14"/>
      <c r="J19" s="51">
        <v>-9402</v>
      </c>
      <c r="K19" s="51">
        <v>276</v>
      </c>
    </row>
    <row r="20" spans="1:11" ht="11.25" hidden="1">
      <c r="A20" s="1"/>
      <c r="B20" s="37"/>
      <c r="C20" s="9" t="s">
        <v>30</v>
      </c>
      <c r="E20" s="12"/>
      <c r="F20" s="12"/>
      <c r="G20" s="14"/>
      <c r="J20" s="51">
        <v>0</v>
      </c>
      <c r="K20" s="51">
        <v>0</v>
      </c>
    </row>
    <row r="21" spans="1:11" s="5" customFormat="1" ht="11.25" hidden="1">
      <c r="A21" s="29"/>
      <c r="C21" s="9" t="s">
        <v>31</v>
      </c>
      <c r="E21" s="10"/>
      <c r="F21" s="10"/>
      <c r="G21" s="11"/>
      <c r="J21" s="37">
        <v>0</v>
      </c>
      <c r="K21" s="37">
        <v>0</v>
      </c>
    </row>
    <row r="22" spans="1:11" s="5" customFormat="1" ht="11.25">
      <c r="A22" s="29"/>
      <c r="C22" s="9" t="s">
        <v>6</v>
      </c>
      <c r="E22" s="10"/>
      <c r="F22" s="10"/>
      <c r="G22" s="11"/>
      <c r="J22" s="37">
        <v>65135</v>
      </c>
      <c r="K22" s="37">
        <v>3066</v>
      </c>
    </row>
    <row r="23" spans="2:11" s="31" customFormat="1" ht="11.25">
      <c r="B23" s="36"/>
      <c r="C23" s="9" t="s">
        <v>13</v>
      </c>
      <c r="E23" s="12"/>
      <c r="F23" s="12"/>
      <c r="G23" s="14"/>
      <c r="H23" s="1"/>
      <c r="I23" s="1"/>
      <c r="J23" s="51">
        <v>-9244</v>
      </c>
      <c r="K23" s="51">
        <v>-4243</v>
      </c>
    </row>
    <row r="24" spans="2:11" s="31" customFormat="1" ht="11.25">
      <c r="B24" s="36"/>
      <c r="C24" s="9" t="s">
        <v>4</v>
      </c>
      <c r="E24" s="12"/>
      <c r="F24" s="12"/>
      <c r="G24" s="14"/>
      <c r="H24" s="1"/>
      <c r="I24" s="1"/>
      <c r="J24" s="51">
        <v>-107628</v>
      </c>
      <c r="K24" s="51">
        <v>14273</v>
      </c>
    </row>
    <row r="25" spans="1:11" ht="11.25">
      <c r="A25" s="1"/>
      <c r="B25" s="37"/>
      <c r="C25" s="9" t="s">
        <v>7</v>
      </c>
      <c r="E25" s="12"/>
      <c r="F25" s="12"/>
      <c r="G25" s="14"/>
      <c r="J25" s="51">
        <v>-739</v>
      </c>
      <c r="K25" s="51">
        <v>16445</v>
      </c>
    </row>
    <row r="26" spans="1:11" ht="11.25">
      <c r="A26" s="1"/>
      <c r="B26" s="37"/>
      <c r="C26" s="9" t="s">
        <v>41</v>
      </c>
      <c r="E26" s="12"/>
      <c r="F26" s="12"/>
      <c r="G26" s="14"/>
      <c r="J26" s="51">
        <v>-13449</v>
      </c>
      <c r="K26" s="51" t="s">
        <v>40</v>
      </c>
    </row>
    <row r="27" spans="2:11" s="5" customFormat="1" ht="11.25">
      <c r="B27" s="43" t="s">
        <v>34</v>
      </c>
      <c r="C27" s="43"/>
      <c r="D27" s="43"/>
      <c r="E27" s="43"/>
      <c r="F27" s="43"/>
      <c r="G27" s="11"/>
      <c r="J27" s="50">
        <f>SUM(J15:J26)</f>
        <v>229894</v>
      </c>
      <c r="K27" s="50">
        <f>SUM(K15:K26)</f>
        <v>313145</v>
      </c>
    </row>
    <row r="28" spans="1:11" s="5" customFormat="1" ht="6.75" customHeight="1">
      <c r="A28" s="10"/>
      <c r="B28" s="28"/>
      <c r="C28" s="28"/>
      <c r="D28" s="10"/>
      <c r="E28" s="10"/>
      <c r="F28" s="10"/>
      <c r="G28" s="11"/>
      <c r="J28" s="28"/>
      <c r="K28" s="28"/>
    </row>
    <row r="29" spans="1:11" ht="11.25">
      <c r="A29" s="12"/>
      <c r="B29" s="37"/>
      <c r="C29" s="9" t="s">
        <v>1</v>
      </c>
      <c r="E29" s="12"/>
      <c r="F29" s="12"/>
      <c r="G29" s="14"/>
      <c r="J29" s="51">
        <v>-88907</v>
      </c>
      <c r="K29" s="51">
        <v>-33929</v>
      </c>
    </row>
    <row r="30" spans="1:11" ht="11.25">
      <c r="A30" s="12"/>
      <c r="B30" s="37"/>
      <c r="C30" s="9" t="s">
        <v>10</v>
      </c>
      <c r="E30" s="12"/>
      <c r="F30" s="12"/>
      <c r="G30" s="14"/>
      <c r="I30" s="38"/>
      <c r="J30" s="30">
        <v>-312033</v>
      </c>
      <c r="K30" s="30">
        <v>-416203</v>
      </c>
    </row>
    <row r="31" spans="1:11" ht="11.25">
      <c r="A31" s="12"/>
      <c r="B31" s="37"/>
      <c r="C31" s="9" t="s">
        <v>11</v>
      </c>
      <c r="E31" s="12"/>
      <c r="F31" s="12"/>
      <c r="G31" s="14"/>
      <c r="J31" s="30">
        <v>751901</v>
      </c>
      <c r="K31" s="30">
        <v>617076</v>
      </c>
    </row>
    <row r="32" spans="1:11" ht="11.25">
      <c r="A32" s="12"/>
      <c r="B32" s="37"/>
      <c r="C32" s="9" t="s">
        <v>12</v>
      </c>
      <c r="E32" s="12"/>
      <c r="F32" s="12"/>
      <c r="G32" s="14"/>
      <c r="J32" s="51">
        <v>128303</v>
      </c>
      <c r="K32" s="51">
        <v>-18866</v>
      </c>
    </row>
    <row r="33" spans="1:11" ht="11.25">
      <c r="A33" s="12"/>
      <c r="B33" s="37"/>
      <c r="C33" s="9" t="s">
        <v>42</v>
      </c>
      <c r="E33" s="12"/>
      <c r="F33" s="12"/>
      <c r="G33" s="14"/>
      <c r="J33" s="51">
        <v>-4082</v>
      </c>
      <c r="K33" s="51" t="s">
        <v>40</v>
      </c>
    </row>
    <row r="34" spans="1:11" ht="12">
      <c r="A34" s="1"/>
      <c r="B34" s="43" t="s">
        <v>35</v>
      </c>
      <c r="C34" s="43"/>
      <c r="D34" s="43"/>
      <c r="E34" s="43"/>
      <c r="F34" s="43"/>
      <c r="G34" s="14"/>
      <c r="J34" s="50">
        <f>SUM(J29:J33)</f>
        <v>475182</v>
      </c>
      <c r="K34" s="50">
        <f>SUM(K29:K33)</f>
        <v>148078</v>
      </c>
    </row>
    <row r="35" spans="1:11" s="5" customFormat="1" ht="6.75" customHeight="1">
      <c r="A35" s="10"/>
      <c r="B35" s="10"/>
      <c r="C35" s="10"/>
      <c r="D35" s="10"/>
      <c r="E35" s="10"/>
      <c r="F35" s="10"/>
      <c r="G35" s="11"/>
      <c r="J35" s="28"/>
      <c r="K35" s="28"/>
    </row>
    <row r="36" spans="1:11" ht="11.25" hidden="1">
      <c r="A36" s="12"/>
      <c r="B36" s="37"/>
      <c r="C36" s="9" t="s">
        <v>9</v>
      </c>
      <c r="E36" s="12"/>
      <c r="F36" s="12"/>
      <c r="G36" s="14"/>
      <c r="J36" s="30"/>
      <c r="K36" s="30"/>
    </row>
    <row r="37" spans="1:11" ht="11.25" hidden="1">
      <c r="A37" s="12"/>
      <c r="B37" s="37"/>
      <c r="C37" s="9" t="s">
        <v>8</v>
      </c>
      <c r="E37" s="12"/>
      <c r="F37" s="12"/>
      <c r="G37" s="14"/>
      <c r="J37" s="51"/>
      <c r="K37" s="51"/>
    </row>
    <row r="38" spans="1:11" ht="11.25" hidden="1">
      <c r="A38" s="1"/>
      <c r="B38" s="43" t="s">
        <v>39</v>
      </c>
      <c r="C38" s="43"/>
      <c r="D38" s="43"/>
      <c r="E38" s="43"/>
      <c r="F38" s="43"/>
      <c r="G38" s="14"/>
      <c r="J38" s="50">
        <f>SUM(J36:J37)</f>
        <v>0</v>
      </c>
      <c r="K38" s="50">
        <f>SUM(K36:K37)</f>
        <v>0</v>
      </c>
    </row>
    <row r="39" spans="1:11" s="5" customFormat="1" ht="6.75" customHeight="1" hidden="1">
      <c r="A39" s="10"/>
      <c r="B39" s="10"/>
      <c r="C39" s="10"/>
      <c r="D39" s="10"/>
      <c r="E39" s="10"/>
      <c r="F39" s="10"/>
      <c r="G39" s="11"/>
      <c r="J39" s="28"/>
      <c r="K39" s="28"/>
    </row>
    <row r="40" spans="1:11" s="5" customFormat="1" ht="10.5" customHeight="1">
      <c r="A40" s="44" t="s">
        <v>23</v>
      </c>
      <c r="B40" s="44"/>
      <c r="C40" s="44"/>
      <c r="D40" s="44"/>
      <c r="E40" s="44"/>
      <c r="F40" s="44"/>
      <c r="G40" s="44"/>
      <c r="H40" s="44"/>
      <c r="I40" s="44"/>
      <c r="J40" s="50">
        <f>J27+J34+J38</f>
        <v>705076</v>
      </c>
      <c r="K40" s="50">
        <f>K27+K34+K38</f>
        <v>461223</v>
      </c>
    </row>
    <row r="41" spans="1:11" s="5" customFormat="1" ht="6.75" customHeight="1">
      <c r="A41" s="10"/>
      <c r="B41" s="10"/>
      <c r="C41" s="10"/>
      <c r="D41" s="10"/>
      <c r="E41" s="10"/>
      <c r="F41" s="10"/>
      <c r="G41" s="11"/>
      <c r="J41" s="28"/>
      <c r="K41" s="28"/>
    </row>
    <row r="42" spans="1:11" s="5" customFormat="1" ht="11.25" hidden="1">
      <c r="A42" s="10"/>
      <c r="B42" s="10"/>
      <c r="C42" s="10"/>
      <c r="D42" s="10"/>
      <c r="E42" s="10"/>
      <c r="F42" s="10"/>
      <c r="G42" s="11"/>
      <c r="J42" s="28"/>
      <c r="K42" s="28"/>
    </row>
    <row r="43" spans="1:11" s="5" customFormat="1" ht="6.75" customHeight="1">
      <c r="A43" s="10"/>
      <c r="B43" s="10"/>
      <c r="C43" s="10"/>
      <c r="D43" s="10"/>
      <c r="E43" s="10"/>
      <c r="F43" s="10"/>
      <c r="G43" s="11"/>
      <c r="J43" s="28"/>
      <c r="K43" s="28"/>
    </row>
    <row r="44" spans="1:11" ht="11.25">
      <c r="A44" s="12"/>
      <c r="B44" s="1"/>
      <c r="C44" s="9" t="s">
        <v>14</v>
      </c>
      <c r="E44" s="12"/>
      <c r="F44" s="12"/>
      <c r="G44" s="14"/>
      <c r="J44" s="51">
        <v>-7046</v>
      </c>
      <c r="K44" s="51">
        <v>-8139</v>
      </c>
    </row>
    <row r="45" spans="1:11" ht="11.25">
      <c r="A45" s="12"/>
      <c r="B45" s="1"/>
      <c r="C45" s="9" t="s">
        <v>15</v>
      </c>
      <c r="E45" s="12"/>
      <c r="F45" s="12"/>
      <c r="G45" s="14"/>
      <c r="J45" s="51">
        <v>-1196997</v>
      </c>
      <c r="K45" s="51">
        <v>-722114</v>
      </c>
    </row>
    <row r="46" spans="1:11" ht="11.25">
      <c r="A46" s="12"/>
      <c r="B46" s="1"/>
      <c r="C46" s="9" t="s">
        <v>2</v>
      </c>
      <c r="E46" s="12"/>
      <c r="F46" s="12"/>
      <c r="G46" s="14"/>
      <c r="J46" s="51">
        <v>-431922</v>
      </c>
      <c r="K46" s="51">
        <v>-625701</v>
      </c>
    </row>
    <row r="47" spans="1:11" ht="12">
      <c r="A47" s="12"/>
      <c r="B47" s="1"/>
      <c r="C47" s="9" t="s">
        <v>3</v>
      </c>
      <c r="E47" s="12"/>
      <c r="F47" s="12"/>
      <c r="G47" s="14"/>
      <c r="J47" s="51">
        <v>-271005</v>
      </c>
      <c r="K47" s="51">
        <v>55382</v>
      </c>
    </row>
    <row r="48" spans="1:11" ht="11.25" hidden="1">
      <c r="A48" s="12"/>
      <c r="B48" s="1"/>
      <c r="C48" s="9" t="s">
        <v>22</v>
      </c>
      <c r="E48" s="12"/>
      <c r="F48" s="12"/>
      <c r="G48" s="14"/>
      <c r="J48" s="51">
        <v>0</v>
      </c>
      <c r="K48" s="51">
        <v>0</v>
      </c>
    </row>
    <row r="49" spans="1:11" ht="12">
      <c r="A49" s="12"/>
      <c r="B49" s="1"/>
      <c r="C49" s="9" t="s">
        <v>43</v>
      </c>
      <c r="E49" s="12"/>
      <c r="F49" s="12"/>
      <c r="G49" s="14"/>
      <c r="J49" s="51">
        <v>161220</v>
      </c>
      <c r="K49" s="51" t="s">
        <v>40</v>
      </c>
    </row>
    <row r="50" spans="1:11" s="5" customFormat="1" ht="11.25">
      <c r="A50" s="8"/>
      <c r="B50" s="43" t="s">
        <v>16</v>
      </c>
      <c r="C50" s="43"/>
      <c r="D50" s="43"/>
      <c r="E50" s="43"/>
      <c r="F50" s="10"/>
      <c r="G50" s="11"/>
      <c r="J50" s="50">
        <f>SUM(J44:J49)</f>
        <v>-1745750</v>
      </c>
      <c r="K50" s="50">
        <f>SUM(K44:K49)</f>
        <v>-1300572</v>
      </c>
    </row>
    <row r="51" spans="1:11" s="5" customFormat="1" ht="6.75" customHeight="1">
      <c r="A51" s="8"/>
      <c r="B51" s="8"/>
      <c r="C51" s="10"/>
      <c r="D51" s="10"/>
      <c r="E51" s="10"/>
      <c r="F51" s="10"/>
      <c r="G51" s="11"/>
      <c r="J51" s="28"/>
      <c r="K51" s="28"/>
    </row>
    <row r="52" spans="1:11" ht="11.25">
      <c r="A52" s="12"/>
      <c r="B52" s="1"/>
      <c r="C52" s="9" t="s">
        <v>14</v>
      </c>
      <c r="E52" s="12"/>
      <c r="F52" s="12"/>
      <c r="G52" s="14"/>
      <c r="J52" s="51">
        <v>12381</v>
      </c>
      <c r="K52" s="51">
        <v>18015</v>
      </c>
    </row>
    <row r="53" spans="1:11" ht="11.25">
      <c r="A53" s="12"/>
      <c r="B53" s="1"/>
      <c r="C53" s="9" t="s">
        <v>15</v>
      </c>
      <c r="E53" s="12"/>
      <c r="F53" s="12"/>
      <c r="G53" s="14"/>
      <c r="J53" s="51">
        <v>67951</v>
      </c>
      <c r="K53" s="51">
        <v>23774</v>
      </c>
    </row>
    <row r="54" spans="1:11" ht="11.25">
      <c r="A54" s="12"/>
      <c r="B54" s="1"/>
      <c r="C54" s="9" t="s">
        <v>2</v>
      </c>
      <c r="E54" s="12"/>
      <c r="F54" s="12"/>
      <c r="G54" s="14"/>
      <c r="J54" s="51">
        <v>63822</v>
      </c>
      <c r="K54" s="51">
        <v>67299</v>
      </c>
    </row>
    <row r="55" spans="1:11" ht="11.25">
      <c r="A55" s="12"/>
      <c r="B55" s="1"/>
      <c r="C55" s="9" t="s">
        <v>3</v>
      </c>
      <c r="E55" s="12"/>
      <c r="F55" s="12"/>
      <c r="G55" s="14"/>
      <c r="J55" s="51">
        <v>34919</v>
      </c>
      <c r="K55" s="51">
        <v>13041</v>
      </c>
    </row>
    <row r="56" spans="1:11" ht="11.25">
      <c r="A56" s="12"/>
      <c r="B56" s="1"/>
      <c r="C56" s="9" t="s">
        <v>22</v>
      </c>
      <c r="E56" s="12"/>
      <c r="F56" s="12"/>
      <c r="G56" s="14"/>
      <c r="J56" s="51">
        <v>14821</v>
      </c>
      <c r="K56" s="51">
        <v>14065</v>
      </c>
    </row>
    <row r="57" spans="1:11" ht="11.25">
      <c r="A57" s="12"/>
      <c r="B57" s="1"/>
      <c r="C57" s="9" t="s">
        <v>44</v>
      </c>
      <c r="E57" s="12"/>
      <c r="F57" s="12"/>
      <c r="G57" s="14"/>
      <c r="J57" s="51">
        <v>-26085</v>
      </c>
      <c r="K57" s="51" t="s">
        <v>40</v>
      </c>
    </row>
    <row r="58" spans="1:11" ht="11.25">
      <c r="A58" s="43"/>
      <c r="B58" s="43" t="s">
        <v>17</v>
      </c>
      <c r="C58" s="43"/>
      <c r="D58" s="43"/>
      <c r="E58" s="43"/>
      <c r="F58" s="12"/>
      <c r="G58" s="14"/>
      <c r="J58" s="50">
        <f>SUM(J52:J57)</f>
        <v>167809</v>
      </c>
      <c r="K58" s="50">
        <f>SUM(K52:K57)</f>
        <v>136194</v>
      </c>
    </row>
    <row r="59" spans="1:11" s="5" customFormat="1" ht="6.75" customHeight="1">
      <c r="A59" s="10"/>
      <c r="B59" s="10"/>
      <c r="C59" s="10"/>
      <c r="D59" s="10"/>
      <c r="E59" s="10"/>
      <c r="F59" s="10"/>
      <c r="G59" s="11"/>
      <c r="J59" s="28"/>
      <c r="K59" s="28"/>
    </row>
    <row r="60" spans="1:11" s="5" customFormat="1" ht="10.5" customHeight="1">
      <c r="A60" s="44" t="s">
        <v>24</v>
      </c>
      <c r="B60" s="44"/>
      <c r="C60" s="44"/>
      <c r="D60" s="44"/>
      <c r="E60" s="44"/>
      <c r="F60" s="44"/>
      <c r="G60" s="44"/>
      <c r="H60" s="44"/>
      <c r="I60" s="44"/>
      <c r="J60" s="50">
        <f>J50+J58</f>
        <v>-1577941</v>
      </c>
      <c r="K60" s="50">
        <f>K50+K58</f>
        <v>-1164378</v>
      </c>
    </row>
    <row r="61" spans="1:11" s="5" customFormat="1" ht="6.75" customHeight="1">
      <c r="A61" s="10"/>
      <c r="B61" s="10"/>
      <c r="C61" s="10"/>
      <c r="D61" s="10"/>
      <c r="E61" s="10"/>
      <c r="F61" s="10"/>
      <c r="G61" s="11"/>
      <c r="J61" s="28"/>
      <c r="K61" s="28"/>
    </row>
    <row r="62" spans="1:11" s="5" customFormat="1" ht="11.25" hidden="1">
      <c r="A62" s="10"/>
      <c r="B62" s="10"/>
      <c r="C62" s="19"/>
      <c r="D62" s="10"/>
      <c r="E62" s="10"/>
      <c r="F62" s="10"/>
      <c r="G62" s="11"/>
      <c r="J62" s="28"/>
      <c r="K62" s="28"/>
    </row>
    <row r="63" spans="1:11" s="5" customFormat="1" ht="7.5" customHeight="1">
      <c r="A63" s="10"/>
      <c r="B63" s="10"/>
      <c r="C63" s="10"/>
      <c r="D63" s="10"/>
      <c r="E63" s="10"/>
      <c r="F63" s="10"/>
      <c r="G63" s="11"/>
      <c r="J63" s="28"/>
      <c r="K63" s="28"/>
    </row>
    <row r="64" spans="1:11" ht="11.25">
      <c r="A64" s="1"/>
      <c r="B64" s="1"/>
      <c r="C64" s="9" t="s">
        <v>27</v>
      </c>
      <c r="E64" s="12"/>
      <c r="F64" s="12"/>
      <c r="G64" s="14"/>
      <c r="J64" s="51">
        <v>902077</v>
      </c>
      <c r="K64" s="51">
        <v>1547791</v>
      </c>
    </row>
    <row r="65" spans="1:11" ht="11.25">
      <c r="A65" s="1"/>
      <c r="B65" s="1"/>
      <c r="C65" s="9" t="s">
        <v>28</v>
      </c>
      <c r="E65" s="12"/>
      <c r="F65" s="12"/>
      <c r="G65" s="14"/>
      <c r="J65" s="51">
        <v>-189302</v>
      </c>
      <c r="K65" s="51">
        <v>-160921</v>
      </c>
    </row>
    <row r="66" spans="1:11" ht="11.25">
      <c r="A66" s="1"/>
      <c r="B66" s="1"/>
      <c r="C66" s="9" t="s">
        <v>18</v>
      </c>
      <c r="E66" s="39"/>
      <c r="F66" s="12"/>
      <c r="G66" s="14"/>
      <c r="J66" s="30">
        <v>-15380</v>
      </c>
      <c r="K66" s="30">
        <v>-24510</v>
      </c>
    </row>
    <row r="67" spans="1:11" ht="11.25">
      <c r="A67" s="1"/>
      <c r="B67" s="1"/>
      <c r="C67" s="12" t="s">
        <v>19</v>
      </c>
      <c r="E67" s="12"/>
      <c r="F67" s="12"/>
      <c r="G67" s="14"/>
      <c r="J67" s="51">
        <v>-45078</v>
      </c>
      <c r="K67" s="51">
        <v>10712</v>
      </c>
    </row>
    <row r="68" spans="1:11" ht="11.25">
      <c r="A68" s="1"/>
      <c r="B68" s="1"/>
      <c r="C68" s="12" t="s">
        <v>45</v>
      </c>
      <c r="E68" s="12"/>
      <c r="F68" s="12"/>
      <c r="G68" s="14"/>
      <c r="J68" s="51">
        <v>-104623</v>
      </c>
      <c r="K68" s="51" t="s">
        <v>40</v>
      </c>
    </row>
    <row r="69" spans="1:11" s="5" customFormat="1" ht="6" customHeight="1">
      <c r="A69" s="6"/>
      <c r="B69" s="6"/>
      <c r="C69" s="6"/>
      <c r="D69" s="6"/>
      <c r="E69" s="6"/>
      <c r="F69" s="6"/>
      <c r="G69" s="7"/>
      <c r="J69" s="53"/>
      <c r="K69" s="53"/>
    </row>
    <row r="70" spans="1:11" s="5" customFormat="1" ht="10.5" customHeight="1">
      <c r="A70" s="44" t="s">
        <v>25</v>
      </c>
      <c r="B70" s="44"/>
      <c r="C70" s="44"/>
      <c r="D70" s="44"/>
      <c r="E70" s="44"/>
      <c r="F70" s="44"/>
      <c r="G70" s="44"/>
      <c r="H70" s="44"/>
      <c r="I70" s="44"/>
      <c r="J70" s="50">
        <f>SUM(J64:J68)</f>
        <v>547694</v>
      </c>
      <c r="K70" s="50">
        <f>SUM(K64:K68)</f>
        <v>1373072</v>
      </c>
    </row>
    <row r="71" spans="1:11" s="5" customFormat="1" ht="6.75" customHeight="1">
      <c r="A71" s="9"/>
      <c r="B71" s="10"/>
      <c r="C71" s="10"/>
      <c r="D71" s="10"/>
      <c r="E71" s="10"/>
      <c r="F71" s="10"/>
      <c r="G71" s="11"/>
      <c r="J71" s="28"/>
      <c r="K71" s="28"/>
    </row>
    <row r="72" spans="1:11" s="5" customFormat="1" ht="10.5" customHeight="1">
      <c r="A72" s="44" t="s">
        <v>26</v>
      </c>
      <c r="B72" s="44"/>
      <c r="C72" s="44"/>
      <c r="D72" s="44"/>
      <c r="E72" s="44"/>
      <c r="F72" s="44"/>
      <c r="G72" s="44"/>
      <c r="H72" s="44"/>
      <c r="I72" s="44"/>
      <c r="J72" s="50">
        <f>J40+J60+J70</f>
        <v>-325171</v>
      </c>
      <c r="K72" s="50">
        <f>K40+K60+K70</f>
        <v>669917</v>
      </c>
    </row>
    <row r="73" spans="1:11" s="5" customFormat="1" ht="6.75" customHeight="1">
      <c r="A73" s="9"/>
      <c r="B73" s="10"/>
      <c r="C73" s="10"/>
      <c r="D73" s="10"/>
      <c r="E73" s="10"/>
      <c r="F73" s="10"/>
      <c r="G73" s="11"/>
      <c r="J73" s="28"/>
      <c r="K73" s="28"/>
    </row>
    <row r="74" spans="2:11" s="5" customFormat="1" ht="11.25">
      <c r="B74" s="9" t="s">
        <v>47</v>
      </c>
      <c r="C74" s="6"/>
      <c r="D74" s="6"/>
      <c r="E74" s="6"/>
      <c r="F74" s="6"/>
      <c r="G74" s="7"/>
      <c r="J74" s="53">
        <v>1697889</v>
      </c>
      <c r="K74" s="53">
        <v>1027972</v>
      </c>
    </row>
    <row r="75" spans="1:11" s="5" customFormat="1" ht="11.25">
      <c r="A75" s="9"/>
      <c r="B75" s="9" t="s">
        <v>46</v>
      </c>
      <c r="C75" s="16"/>
      <c r="D75" s="6"/>
      <c r="E75" s="6"/>
      <c r="F75" s="6"/>
      <c r="G75" s="7"/>
      <c r="J75" s="53">
        <v>-38970</v>
      </c>
      <c r="K75" s="53" t="s">
        <v>40</v>
      </c>
    </row>
    <row r="76" spans="1:11" s="5" customFormat="1" ht="6" customHeight="1">
      <c r="A76" s="9"/>
      <c r="B76" s="6"/>
      <c r="C76" s="6"/>
      <c r="D76" s="6"/>
      <c r="E76" s="6"/>
      <c r="F76" s="6"/>
      <c r="G76" s="7"/>
      <c r="J76" s="54"/>
      <c r="K76" s="54"/>
    </row>
    <row r="77" spans="1:11" s="5" customFormat="1" ht="22.5" customHeight="1">
      <c r="A77" s="45" t="s">
        <v>20</v>
      </c>
      <c r="B77" s="45"/>
      <c r="C77" s="45"/>
      <c r="D77" s="45"/>
      <c r="E77" s="45"/>
      <c r="F77" s="46"/>
      <c r="G77" s="45"/>
      <c r="H77" s="45"/>
      <c r="I77" s="45"/>
      <c r="J77" s="55">
        <f>SUM(J72:J76)</f>
        <v>1333748</v>
      </c>
      <c r="K77" s="55">
        <f>SUM(K72:K76)</f>
        <v>1697889</v>
      </c>
    </row>
    <row r="78" spans="1:11" s="5" customFormat="1" ht="9.75" customHeight="1">
      <c r="A78" s="6"/>
      <c r="B78" s="6"/>
      <c r="C78" s="16"/>
      <c r="D78" s="6"/>
      <c r="E78" s="6"/>
      <c r="F78" s="6"/>
      <c r="G78" s="7"/>
      <c r="J78" s="54"/>
      <c r="K78" s="54"/>
    </row>
    <row r="79" spans="7:11" s="6" customFormat="1" ht="9.75" customHeight="1">
      <c r="G79" s="7"/>
      <c r="J79" s="54"/>
      <c r="K79" s="54"/>
    </row>
    <row r="80" spans="7:11" s="6" customFormat="1" ht="9.75" customHeight="1">
      <c r="G80" s="7"/>
      <c r="J80" s="54"/>
      <c r="K80" s="54"/>
    </row>
    <row r="81" spans="7:11" s="6" customFormat="1" ht="9.75" customHeight="1">
      <c r="G81" s="7"/>
      <c r="J81" s="54"/>
      <c r="K81" s="54"/>
    </row>
    <row r="82" spans="7:11" s="6" customFormat="1" ht="6" customHeight="1">
      <c r="G82" s="7"/>
      <c r="J82" s="54"/>
      <c r="K82" s="54"/>
    </row>
    <row r="83" spans="7:11" s="6" customFormat="1" ht="9.75" customHeight="1">
      <c r="G83" s="7"/>
      <c r="J83" s="54"/>
      <c r="K83" s="54"/>
    </row>
    <row r="84" spans="7:11" s="6" customFormat="1" ht="6" customHeight="1">
      <c r="G84" s="7"/>
      <c r="J84" s="54"/>
      <c r="K84" s="54"/>
    </row>
    <row r="85" spans="7:11" s="6" customFormat="1" ht="10.5" customHeight="1">
      <c r="G85" s="7"/>
      <c r="J85" s="54"/>
      <c r="K85" s="54"/>
    </row>
    <row r="86" spans="7:11" s="6" customFormat="1" ht="6" customHeight="1">
      <c r="G86" s="7"/>
      <c r="J86" s="54"/>
      <c r="K86" s="54"/>
    </row>
    <row r="87" spans="1:11" s="6" customFormat="1" ht="10.5" customHeight="1">
      <c r="A87" s="10"/>
      <c r="B87" s="10"/>
      <c r="C87" s="10"/>
      <c r="D87" s="10"/>
      <c r="E87" s="10"/>
      <c r="F87" s="10"/>
      <c r="G87" s="11"/>
      <c r="J87" s="28"/>
      <c r="K87" s="28"/>
    </row>
    <row r="88" spans="1:11" s="15" customFormat="1" ht="10.5" customHeight="1">
      <c r="A88" s="12"/>
      <c r="B88" s="12"/>
      <c r="C88" s="13"/>
      <c r="D88" s="12"/>
      <c r="E88" s="12"/>
      <c r="F88" s="12"/>
      <c r="G88" s="14"/>
      <c r="J88" s="28"/>
      <c r="K88" s="28"/>
    </row>
    <row r="89" spans="1:11" s="15" customFormat="1" ht="10.5" customHeight="1">
      <c r="A89" s="12"/>
      <c r="B89" s="12"/>
      <c r="C89" s="13"/>
      <c r="D89" s="12"/>
      <c r="E89" s="12"/>
      <c r="F89" s="12"/>
      <c r="G89" s="14"/>
      <c r="J89" s="28"/>
      <c r="K89" s="28"/>
    </row>
    <row r="90" spans="1:11" s="15" customFormat="1" ht="10.5" customHeight="1">
      <c r="A90" s="12"/>
      <c r="B90" s="12"/>
      <c r="C90" s="13"/>
      <c r="D90" s="12"/>
      <c r="E90" s="12"/>
      <c r="F90" s="12"/>
      <c r="G90" s="14"/>
      <c r="J90" s="28"/>
      <c r="K90" s="28"/>
    </row>
    <row r="91" spans="1:11" s="6" customFormat="1" ht="10.5" customHeight="1">
      <c r="A91" s="10"/>
      <c r="B91" s="10"/>
      <c r="C91" s="10"/>
      <c r="D91" s="10"/>
      <c r="E91" s="10"/>
      <c r="F91" s="10"/>
      <c r="G91" s="11"/>
      <c r="J91" s="28"/>
      <c r="K91" s="28"/>
    </row>
    <row r="92" spans="7:11" s="6" customFormat="1" ht="9.75" customHeight="1">
      <c r="G92" s="7"/>
      <c r="J92" s="54"/>
      <c r="K92" s="54"/>
    </row>
    <row r="93" spans="3:11" s="6" customFormat="1" ht="9.75" customHeight="1">
      <c r="C93" s="16"/>
      <c r="G93" s="7"/>
      <c r="J93" s="54"/>
      <c r="K93" s="54"/>
    </row>
    <row r="94" spans="7:11" s="6" customFormat="1" ht="9.75" customHeight="1">
      <c r="G94" s="7"/>
      <c r="J94" s="54"/>
      <c r="K94" s="54"/>
    </row>
    <row r="95" spans="3:11" s="6" customFormat="1" ht="9.75" customHeight="1">
      <c r="C95" s="16"/>
      <c r="G95" s="7"/>
      <c r="J95" s="54"/>
      <c r="K95" s="54"/>
    </row>
    <row r="96" spans="7:11" s="6" customFormat="1" ht="9.75" customHeight="1">
      <c r="G96" s="7"/>
      <c r="J96" s="54"/>
      <c r="K96" s="54"/>
    </row>
    <row r="97" spans="7:11" s="6" customFormat="1" ht="9.75" customHeight="1">
      <c r="G97" s="7"/>
      <c r="J97" s="54"/>
      <c r="K97" s="54"/>
    </row>
    <row r="98" spans="3:11" s="6" customFormat="1" ht="9.75" customHeight="1">
      <c r="C98" s="16"/>
      <c r="G98" s="7"/>
      <c r="J98" s="54"/>
      <c r="K98" s="54"/>
    </row>
    <row r="99" spans="3:11" s="6" customFormat="1" ht="9.75" customHeight="1">
      <c r="C99" s="16"/>
      <c r="G99" s="7"/>
      <c r="J99" s="54"/>
      <c r="K99" s="54"/>
    </row>
    <row r="100" spans="7:11" s="6" customFormat="1" ht="9.75" customHeight="1">
      <c r="G100" s="7"/>
      <c r="J100" s="54"/>
      <c r="K100" s="54"/>
    </row>
    <row r="101" spans="3:11" s="6" customFormat="1" ht="9.75" customHeight="1">
      <c r="C101" s="17"/>
      <c r="G101" s="7"/>
      <c r="J101" s="54"/>
      <c r="K101" s="54"/>
    </row>
    <row r="102" spans="7:11" s="6" customFormat="1" ht="6" customHeight="1">
      <c r="G102" s="18"/>
      <c r="J102" s="56"/>
      <c r="K102" s="56"/>
    </row>
    <row r="103" spans="7:11" s="6" customFormat="1" ht="9.75" customHeight="1">
      <c r="G103" s="18"/>
      <c r="J103" s="56"/>
      <c r="K103" s="56"/>
    </row>
    <row r="104" spans="7:11" s="6" customFormat="1" ht="5.25" customHeight="1">
      <c r="G104" s="18"/>
      <c r="J104" s="56"/>
      <c r="K104" s="56"/>
    </row>
    <row r="105" spans="1:11" s="6" customFormat="1" ht="10.5" customHeight="1">
      <c r="A105" s="10"/>
      <c r="B105" s="10"/>
      <c r="C105" s="10"/>
      <c r="D105" s="10"/>
      <c r="E105" s="10"/>
      <c r="F105" s="10"/>
      <c r="G105" s="11"/>
      <c r="J105" s="28"/>
      <c r="K105" s="28"/>
    </row>
    <row r="106" spans="1:11" s="15" customFormat="1" ht="10.5" customHeight="1">
      <c r="A106" s="12"/>
      <c r="B106" s="12"/>
      <c r="C106" s="13"/>
      <c r="D106" s="12"/>
      <c r="E106" s="12"/>
      <c r="F106" s="12"/>
      <c r="G106" s="14"/>
      <c r="J106" s="28"/>
      <c r="K106" s="28"/>
    </row>
    <row r="107" spans="1:11" s="15" customFormat="1" ht="10.5" customHeight="1">
      <c r="A107" s="12"/>
      <c r="B107" s="12"/>
      <c r="C107" s="13"/>
      <c r="D107" s="12"/>
      <c r="E107" s="12"/>
      <c r="F107" s="12"/>
      <c r="G107" s="14"/>
      <c r="J107" s="28"/>
      <c r="K107" s="28"/>
    </row>
    <row r="108" spans="1:11" s="15" customFormat="1" ht="10.5" customHeight="1">
      <c r="A108" s="12"/>
      <c r="B108" s="12"/>
      <c r="C108" s="13"/>
      <c r="D108" s="12"/>
      <c r="E108" s="12"/>
      <c r="F108" s="12"/>
      <c r="G108" s="14"/>
      <c r="J108" s="28"/>
      <c r="K108" s="28"/>
    </row>
    <row r="109" spans="1:11" s="6" customFormat="1" ht="10.5" customHeight="1">
      <c r="A109" s="10"/>
      <c r="B109" s="10"/>
      <c r="C109" s="10"/>
      <c r="D109" s="10"/>
      <c r="E109" s="10"/>
      <c r="F109" s="10"/>
      <c r="G109" s="11"/>
      <c r="J109" s="28"/>
      <c r="K109" s="28"/>
    </row>
    <row r="110" spans="7:11" s="6" customFormat="1" ht="9.75" customHeight="1">
      <c r="G110" s="7"/>
      <c r="J110" s="54"/>
      <c r="K110" s="54"/>
    </row>
    <row r="111" spans="3:11" s="6" customFormat="1" ht="9.75" customHeight="1">
      <c r="C111" s="16"/>
      <c r="G111" s="7"/>
      <c r="J111" s="54"/>
      <c r="K111" s="54"/>
    </row>
    <row r="112" spans="3:11" s="6" customFormat="1" ht="9.75" customHeight="1">
      <c r="C112" s="16"/>
      <c r="G112" s="7"/>
      <c r="J112" s="54"/>
      <c r="K112" s="54"/>
    </row>
    <row r="113" spans="7:11" s="6" customFormat="1" ht="9.75" customHeight="1">
      <c r="G113" s="7"/>
      <c r="J113" s="54"/>
      <c r="K113" s="54"/>
    </row>
    <row r="114" spans="3:11" s="6" customFormat="1" ht="9.75" customHeight="1">
      <c r="C114" s="16"/>
      <c r="G114" s="7"/>
      <c r="J114" s="54"/>
      <c r="K114" s="54"/>
    </row>
    <row r="115" spans="7:11" s="6" customFormat="1" ht="9.75" customHeight="1">
      <c r="G115" s="7"/>
      <c r="J115" s="54"/>
      <c r="K115" s="54"/>
    </row>
    <row r="116" spans="3:11" s="6" customFormat="1" ht="9.75" customHeight="1">
      <c r="C116" s="16"/>
      <c r="G116" s="7"/>
      <c r="J116" s="54"/>
      <c r="K116" s="54"/>
    </row>
    <row r="117" spans="7:11" s="6" customFormat="1" ht="9.75" customHeight="1">
      <c r="G117" s="7"/>
      <c r="J117" s="54"/>
      <c r="K117" s="54"/>
    </row>
    <row r="118" spans="3:11" s="6" customFormat="1" ht="9.75" customHeight="1">
      <c r="C118" s="16"/>
      <c r="G118" s="7"/>
      <c r="J118" s="54"/>
      <c r="K118" s="54"/>
    </row>
    <row r="119" spans="3:11" s="6" customFormat="1" ht="9.75" customHeight="1">
      <c r="C119" s="16"/>
      <c r="G119" s="7"/>
      <c r="J119" s="54"/>
      <c r="K119" s="54"/>
    </row>
    <row r="120" spans="3:11" s="6" customFormat="1" ht="9.75" customHeight="1">
      <c r="C120" s="16"/>
      <c r="G120" s="7"/>
      <c r="J120" s="54"/>
      <c r="K120" s="54"/>
    </row>
    <row r="121" spans="3:11" s="6" customFormat="1" ht="9.75" customHeight="1">
      <c r="C121" s="16"/>
      <c r="G121" s="7"/>
      <c r="J121" s="54"/>
      <c r="K121" s="54"/>
    </row>
    <row r="122" spans="3:11" s="6" customFormat="1" ht="9.75" customHeight="1">
      <c r="C122" s="16"/>
      <c r="G122" s="7"/>
      <c r="J122" s="54"/>
      <c r="K122" s="54"/>
    </row>
    <row r="123" spans="3:11" s="6" customFormat="1" ht="9.75" customHeight="1">
      <c r="C123" s="17"/>
      <c r="G123" s="7"/>
      <c r="J123" s="54"/>
      <c r="K123" s="54"/>
    </row>
    <row r="124" spans="1:11" s="6" customFormat="1" ht="10.5" customHeight="1">
      <c r="A124" s="10"/>
      <c r="B124" s="10"/>
      <c r="C124" s="10"/>
      <c r="D124" s="10"/>
      <c r="E124" s="10"/>
      <c r="F124" s="10"/>
      <c r="G124" s="11"/>
      <c r="J124" s="28"/>
      <c r="K124" s="28"/>
    </row>
    <row r="125" spans="1:11" s="6" customFormat="1" ht="10.5" customHeight="1">
      <c r="A125" s="10"/>
      <c r="B125" s="10"/>
      <c r="C125" s="19"/>
      <c r="D125" s="10"/>
      <c r="E125" s="10"/>
      <c r="F125" s="10"/>
      <c r="G125" s="11"/>
      <c r="J125" s="28"/>
      <c r="K125" s="28"/>
    </row>
    <row r="126" spans="1:11" s="6" customFormat="1" ht="10.5" customHeight="1">
      <c r="A126" s="10"/>
      <c r="B126" s="10"/>
      <c r="C126" s="10"/>
      <c r="D126" s="10"/>
      <c r="E126" s="10"/>
      <c r="F126" s="10"/>
      <c r="G126" s="11"/>
      <c r="J126" s="28"/>
      <c r="K126" s="28"/>
    </row>
    <row r="127" spans="7:11" s="6" customFormat="1" ht="8.25" customHeight="1">
      <c r="G127" s="7"/>
      <c r="J127" s="54"/>
      <c r="K127" s="54"/>
    </row>
    <row r="128" spans="7:11" s="6" customFormat="1" ht="9.75" customHeight="1">
      <c r="G128" s="7"/>
      <c r="J128" s="54"/>
      <c r="K128" s="54"/>
    </row>
  </sheetData>
  <printOptions horizontalCentered="1"/>
  <pageMargins left="0.31496062992125984" right="0.2362204724409449" top="0.6299212598425197" bottom="0.2362204724409449" header="0.4724409448818898" footer="0.2362204724409449"/>
  <pageSetup fitToHeight="4" horizontalDpi="1200" verticalDpi="12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Abengoa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Borrajo Lovera</dc:creator>
  <cp:keywords/>
  <dc:description/>
  <cp:lastModifiedBy> </cp:lastModifiedBy>
  <cp:lastPrinted>2009-02-21T18:11:54Z</cp:lastPrinted>
  <dcterms:created xsi:type="dcterms:W3CDTF">2005-02-16T11:02:23Z</dcterms:created>
  <dcterms:modified xsi:type="dcterms:W3CDTF">2009-02-24T14:10:06Z</dcterms:modified>
  <cp:category/>
  <cp:version/>
  <cp:contentType/>
  <cp:contentStatus/>
</cp:coreProperties>
</file>